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<sst xmlns="http://schemas.openxmlformats.org/spreadsheetml/2006/main" count="44" uniqueCount="43">
  <si>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Shelburne Historical Society</t>
  </si>
  <si>
    <t>Balance Sheet As at 03/31/2020</t>
  </si>
  <si>
    <t/>
  </si>
  <si>
    <t xml:space="preserve"> </t>
  </si>
  <si>
    <t>ASSET</t>
  </si>
  <si>
    <t>Current Assets</t>
  </si>
  <si>
    <t>Cash floats</t>
  </si>
  <si>
    <t>Petty cash</t>
  </si>
  <si>
    <t>Bank - CIBC  SHS</t>
  </si>
  <si>
    <t>Bank - CIBC Muir Cox</t>
  </si>
  <si>
    <t>BNS Operating Account 346-14</t>
  </si>
  <si>
    <t>Total Cash &amp; Bank</t>
  </si>
  <si>
    <t>Accounts Receivables</t>
  </si>
  <si>
    <t>HST ITC refundable</t>
  </si>
  <si>
    <t>SCM Inventory</t>
  </si>
  <si>
    <t>RTH Inventory</t>
  </si>
  <si>
    <t>JCW Inventory</t>
  </si>
  <si>
    <t>Total Inventory</t>
  </si>
  <si>
    <t>Total Current Assets</t>
  </si>
  <si>
    <t>Investments</t>
  </si>
  <si>
    <t>BNS GIC 1000000LGMSM</t>
  </si>
  <si>
    <t>Total Investments</t>
  </si>
  <si>
    <t>TOTAL ASSET</t>
  </si>
  <si>
    <t>LIABILITY</t>
  </si>
  <si>
    <t>Current Liabilities</t>
  </si>
  <si>
    <t>Accounts Payable</t>
  </si>
  <si>
    <t>Available Account</t>
  </si>
  <si>
    <t>Vacation Pay Payable</t>
  </si>
  <si>
    <t>Outstanding Gift Certificates</t>
  </si>
  <si>
    <t>SCM - endowment fund</t>
  </si>
  <si>
    <t>Total Current Liabilities</t>
  </si>
  <si>
    <t>TOTAL LIABILITY</t>
  </si>
  <si>
    <t>EQUITY</t>
  </si>
  <si>
    <t>Equity</t>
  </si>
  <si>
    <t>Retained Earnings</t>
  </si>
  <si>
    <t>Externally Restricted- Bower</t>
  </si>
  <si>
    <t>Internally Restricted- Property Tax</t>
  </si>
  <si>
    <t>Internally Restricted- Cash Flow</t>
  </si>
  <si>
    <t>Current Earnings</t>
  </si>
  <si>
    <t>Total Equity</t>
  </si>
  <si>
    <t>TOTAL EQUITY</t>
  </si>
  <si>
    <t>LIABILITIES AND EQUITY</t>
  </si>
  <si>
    <t>Generated On: 04/07/2020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</si>
</sst>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40004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NumberFormat="1" applyFont="1" applyAlignment="1" quotePrefix="1">
      <alignment horizontal="left"/>
    </xf>
    <xf numFmtId="0" fontId="40" fillId="0" borderId="0" xfId="0" applyNumberFormat="1" applyFont="1" applyAlignment="1" quotePrefix="1">
      <alignment horizontal="left"/>
    </xf>
    <xf numFmtId="0" fontId="41" fillId="0" borderId="0" xfId="0" applyNumberFormat="1" applyFont="1" applyAlignment="1">
      <alignment horizontal="left"/>
    </xf>
    <xf numFmtId="0" fontId="41" fillId="0" borderId="0" xfId="0" applyNumberFormat="1" applyFont="1" applyAlignment="1" quotePrefix="1">
      <alignment horizontal="left"/>
    </xf>
    <xf numFmtId="0" fontId="41" fillId="0" borderId="0" xfId="0" applyNumberFormat="1" applyFont="1" applyAlignment="1" quotePrefix="1">
      <alignment horizontal="center"/>
    </xf>
    <xf numFmtId="0" fontId="42" fillId="0" borderId="0" xfId="0" applyNumberFormat="1" applyFont="1" applyAlignment="1" quotePrefix="1">
      <alignment horizontal="left"/>
    </xf>
    <xf numFmtId="164" fontId="41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41" fillId="0" borderId="11" xfId="0" applyNumberFormat="1" applyFont="1" applyBorder="1" applyAlignment="1">
      <alignment horizontal="right"/>
    </xf>
    <xf numFmtId="164" fontId="41" fillId="0" borderId="12" xfId="0" applyNumberFormat="1" applyFont="1" applyBorder="1" applyAlignment="1">
      <alignment horizontal="right"/>
    </xf>
    <xf numFmtId="0" fontId="42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4.8515625" style="0" bestFit="1" customWidth="1"/>
    <col min="2" max="2" width="8.28125" style="0" bestFit="1" customWidth="1"/>
    <col min="3" max="3" width="9.140625" style="0" bestFit="1" customWidth="1"/>
    <col min="4" max="4" width="13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2" t="s">
        <v>1</v>
      </c>
      <c r="B2" s="2"/>
      <c r="C2" s="2"/>
      <c r="D2" s="2"/>
    </row>
    <row r="3" spans="1:4" ht="15.75">
      <c r="A3" s="2" t="s">
        <v>2</v>
      </c>
      <c r="B3" s="2"/>
      <c r="C3" s="2"/>
      <c r="D3" s="2"/>
    </row>
    <row r="4" spans="1:2" ht="15">
      <c r="A4" s="4" t="s">
        <v>3</v>
      </c>
      <c r="B4" s="5" t="s">
        <v>2</v>
      </c>
    </row>
    <row r="5" ht="15">
      <c r="A5" s="6" t="s">
        <v>4</v>
      </c>
    </row>
    <row r="7" ht="15">
      <c r="A7" s="6" t="s">
        <v>5</v>
      </c>
    </row>
    <row r="8" spans="1:2" ht="15">
      <c r="A8" s="4" t="s">
        <v>6</v>
      </c>
      <c r="B8" s="7">
        <v>700</v>
      </c>
    </row>
    <row r="9" spans="1:2" ht="15">
      <c r="A9" s="4" t="s">
        <v>7</v>
      </c>
      <c r="B9" s="7">
        <v>200</v>
      </c>
    </row>
    <row r="10" spans="1:2" ht="15">
      <c r="A10" s="4" t="s">
        <v>8</v>
      </c>
      <c r="B10" s="8">
        <v>-100</v>
      </c>
    </row>
    <row r="11" spans="1:2" ht="15">
      <c r="A11" s="4" t="s">
        <v>9</v>
      </c>
      <c r="B11" s="8">
        <v>-72.24</v>
      </c>
    </row>
    <row r="12" spans="1:2" ht="15">
      <c r="A12" s="4" t="s">
        <v>10</v>
      </c>
      <c r="B12" s="9">
        <v>45522.14</v>
      </c>
    </row>
    <row r="13" spans="1:3" ht="15">
      <c r="A13" s="4" t="s">
        <v>11</v>
      </c>
      <c r="B13" s="3"/>
      <c r="C13" s="7">
        <f>(B8+B9+B10+B11+B12)</f>
        <v>46249.9</v>
      </c>
    </row>
    <row r="14" spans="1:3" ht="15">
      <c r="A14" s="4" t="s">
        <v>12</v>
      </c>
      <c r="B14" s="3"/>
      <c r="C14" s="7">
        <v>23.64</v>
      </c>
    </row>
    <row r="15" spans="1:3" ht="15">
      <c r="A15" s="4" t="s">
        <v>13</v>
      </c>
      <c r="B15" s="3"/>
      <c r="C15" s="7">
        <v>2891.9</v>
      </c>
    </row>
    <row r="16" spans="1:2" ht="15">
      <c r="A16" s="4" t="s">
        <v>14</v>
      </c>
      <c r="B16" s="7">
        <v>8645.82</v>
      </c>
    </row>
    <row r="17" spans="1:2" ht="15">
      <c r="A17" s="4" t="s">
        <v>15</v>
      </c>
      <c r="B17" s="7">
        <v>4020.38</v>
      </c>
    </row>
    <row r="18" spans="1:2" ht="15">
      <c r="A18" s="4" t="s">
        <v>16</v>
      </c>
      <c r="B18" s="9">
        <v>16743.47</v>
      </c>
    </row>
    <row r="19" spans="1:3" ht="15">
      <c r="A19" s="4" t="s">
        <v>17</v>
      </c>
      <c r="B19" s="3"/>
      <c r="C19" s="9">
        <f>(B16+B17+B18)</f>
        <v>29409.670000000002</v>
      </c>
    </row>
    <row r="20" spans="1:3" ht="15">
      <c r="A20" s="6" t="s">
        <v>18</v>
      </c>
      <c r="B20" s="3"/>
      <c r="C20" s="10">
        <f>SUBTOTAL(9,C6:C19)</f>
        <v>78575.11</v>
      </c>
    </row>
    <row r="22" ht="15">
      <c r="A22" s="6" t="s">
        <v>19</v>
      </c>
    </row>
    <row r="23" spans="1:3" ht="15">
      <c r="A23" s="4" t="s">
        <v>20</v>
      </c>
      <c r="B23" s="3"/>
      <c r="C23" s="9">
        <v>44169.83</v>
      </c>
    </row>
    <row r="24" spans="1:3" ht="15">
      <c r="A24" s="6" t="s">
        <v>21</v>
      </c>
      <c r="B24" s="3"/>
      <c r="C24" s="10">
        <f>SUBTOTAL(9,C21:C23)</f>
        <v>44169.83</v>
      </c>
    </row>
    <row r="26" spans="1:3" ht="15.75" thickBot="1">
      <c r="A26" s="6" t="s">
        <v>22</v>
      </c>
      <c r="B26" s="3"/>
      <c r="C26" s="11">
        <f>SUBTOTAL(9,C6:C24)</f>
        <v>122744.94</v>
      </c>
    </row>
    <row r="27" ht="15.75" thickTop="1"/>
    <row r="28" ht="15">
      <c r="A28" s="6" t="s">
        <v>23</v>
      </c>
    </row>
    <row r="30" ht="15">
      <c r="A30" s="6" t="s">
        <v>24</v>
      </c>
    </row>
    <row r="31" spans="1:3" ht="15">
      <c r="A31" s="4" t="s">
        <v>25</v>
      </c>
      <c r="B31" s="3"/>
      <c r="C31" s="7">
        <v>2616.63</v>
      </c>
    </row>
    <row r="32" spans="1:3" ht="15">
      <c r="A32" s="4" t="s">
        <v>26</v>
      </c>
      <c r="B32" s="3"/>
      <c r="C32" s="7">
        <v>0</v>
      </c>
    </row>
    <row r="33" spans="1:3" ht="15">
      <c r="A33" s="4" t="s">
        <v>27</v>
      </c>
      <c r="B33" s="3"/>
      <c r="C33" s="7">
        <v>422.55</v>
      </c>
    </row>
    <row r="34" spans="1:3" ht="15">
      <c r="A34" s="4" t="s">
        <v>28</v>
      </c>
      <c r="B34" s="3"/>
      <c r="C34" s="7">
        <v>0</v>
      </c>
    </row>
    <row r="35" spans="1:3" ht="15">
      <c r="A35" s="4" t="s">
        <v>29</v>
      </c>
      <c r="B35" s="3"/>
      <c r="C35" s="9">
        <v>26140.53</v>
      </c>
    </row>
    <row r="36" spans="1:3" ht="15">
      <c r="A36" s="6" t="s">
        <v>30</v>
      </c>
      <c r="B36" s="3"/>
      <c r="C36" s="10">
        <f>SUBTOTAL(9,C29:C35)</f>
        <v>29179.71</v>
      </c>
    </row>
    <row r="38" spans="1:3" ht="15">
      <c r="A38" s="6" t="s">
        <v>31</v>
      </c>
      <c r="B38" s="3"/>
      <c r="C38" s="9">
        <f>SUBTOTAL(9,C29:C36)</f>
        <v>29179.71</v>
      </c>
    </row>
    <row r="40" ht="15">
      <c r="A40" s="6" t="s">
        <v>32</v>
      </c>
    </row>
    <row r="42" ht="15">
      <c r="A42" s="6" t="s">
        <v>33</v>
      </c>
    </row>
    <row r="43" spans="1:3" ht="15">
      <c r="A43" s="4" t="s">
        <v>34</v>
      </c>
      <c r="B43" s="3"/>
      <c r="C43" s="7">
        <v>57685.74</v>
      </c>
    </row>
    <row r="44" spans="1:3" ht="15">
      <c r="A44" s="4" t="s">
        <v>35</v>
      </c>
      <c r="B44" s="3"/>
      <c r="C44" s="7">
        <v>0</v>
      </c>
    </row>
    <row r="45" spans="1:3" ht="15">
      <c r="A45" s="4" t="s">
        <v>36</v>
      </c>
      <c r="B45" s="3"/>
      <c r="C45" s="7">
        <v>0</v>
      </c>
    </row>
    <row r="46" spans="1:3" ht="15">
      <c r="A46" s="4" t="s">
        <v>37</v>
      </c>
      <c r="B46" s="3"/>
      <c r="C46" s="7">
        <v>0</v>
      </c>
    </row>
    <row r="47" spans="1:3" ht="15">
      <c r="A47" s="4" t="s">
        <v>38</v>
      </c>
      <c r="B47" s="3"/>
      <c r="C47" s="9">
        <v>35879.49</v>
      </c>
    </row>
    <row r="48" spans="1:3" ht="15">
      <c r="A48" s="6" t="s">
        <v>39</v>
      </c>
      <c r="B48" s="3"/>
      <c r="C48" s="10">
        <f>SUBTOTAL(9,C41:C47)</f>
        <v>93565.23</v>
      </c>
    </row>
    <row r="50" spans="1:3" ht="15">
      <c r="A50" s="6" t="s">
        <v>40</v>
      </c>
      <c r="B50" s="3"/>
      <c r="C50" s="9">
        <f>SUBTOTAL(9,C41:C48)</f>
        <v>93565.23</v>
      </c>
    </row>
    <row r="52" spans="1:3" ht="15.75" thickBot="1">
      <c r="A52" s="6" t="s">
        <v>41</v>
      </c>
      <c r="B52" s="3"/>
      <c r="C52" s="11">
        <f>(C38+C50)</f>
        <v>122744.94</v>
      </c>
    </row>
    <row r="53" ht="15.75" thickTop="1"/>
    <row r="54" spans="1:4" ht="15">
      <c r="A54" s="12" t="s">
        <v>42</v>
      </c>
      <c r="B54" s="12"/>
      <c r="C54" s="12"/>
      <c r="D54" s="12"/>
    </row>
  </sheetData>
  <sheetProtection/>
  <mergeCells count="1">
    <mergeCell ref="A54:D5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SMC</cp:lastModifiedBy>
  <dcterms:created xsi:type="dcterms:W3CDTF">2020-04-07T14:50:38Z</dcterms:created>
  <dcterms:modified xsi:type="dcterms:W3CDTF">2020-04-07T14:50:39Z</dcterms:modified>
  <cp:category/>
  <cp:version/>
  <cp:contentType/>
  <cp:contentStatus/>
</cp:coreProperties>
</file>